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6060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I17" i="1"/>
  <c r="K17" i="1"/>
  <c r="M17" i="1"/>
  <c r="D17" i="1"/>
  <c r="F17" i="1"/>
  <c r="N17" i="1"/>
  <c r="I16" i="1"/>
  <c r="K16" i="1"/>
  <c r="M16" i="1"/>
  <c r="D16" i="1"/>
  <c r="F16" i="1"/>
  <c r="N16" i="1"/>
  <c r="I15" i="1"/>
  <c r="K15" i="1"/>
  <c r="M15" i="1"/>
  <c r="D15" i="1"/>
  <c r="F15" i="1"/>
  <c r="N15" i="1"/>
  <c r="I14" i="1"/>
  <c r="K14" i="1"/>
  <c r="M14" i="1"/>
  <c r="D14" i="1"/>
  <c r="F14" i="1"/>
  <c r="N14" i="1"/>
  <c r="I13" i="1"/>
  <c r="K13" i="1"/>
  <c r="M13" i="1"/>
  <c r="D13" i="1"/>
  <c r="F13" i="1"/>
  <c r="N13" i="1"/>
  <c r="I8" i="1"/>
  <c r="K8" i="1"/>
  <c r="C8" i="1"/>
  <c r="D8" i="1"/>
  <c r="L8" i="1"/>
  <c r="I7" i="1"/>
  <c r="K7" i="1"/>
  <c r="D7" i="1"/>
  <c r="L7" i="1"/>
  <c r="I6" i="1"/>
  <c r="K6" i="1"/>
  <c r="C6" i="1"/>
  <c r="D6" i="1"/>
  <c r="L6" i="1"/>
  <c r="I5" i="1"/>
  <c r="K5" i="1"/>
  <c r="C5" i="1"/>
  <c r="D5" i="1"/>
  <c r="L5" i="1"/>
  <c r="I4" i="1"/>
  <c r="K4" i="1"/>
  <c r="C4" i="1"/>
  <c r="D4" i="1"/>
  <c r="L4" i="1"/>
</calcChain>
</file>

<file path=xl/sharedStrings.xml><?xml version="1.0" encoding="utf-8"?>
<sst xmlns="http://schemas.openxmlformats.org/spreadsheetml/2006/main" count="32" uniqueCount="29">
  <si>
    <t>volts</t>
  </si>
  <si>
    <t>amps</t>
  </si>
  <si>
    <t>watts</t>
  </si>
  <si>
    <t>seconds</t>
  </si>
  <si>
    <t>energy.(J)</t>
  </si>
  <si>
    <t>mass (g)</t>
  </si>
  <si>
    <t>mass (kg)</t>
  </si>
  <si>
    <t>distance(cm)</t>
  </si>
  <si>
    <t>distance(m)</t>
  </si>
  <si>
    <t xml:space="preserve"> g (m/sec. sq.)</t>
  </si>
  <si>
    <t>work(J)</t>
  </si>
  <si>
    <t>efficiency</t>
  </si>
  <si>
    <t>kW hrs</t>
  </si>
  <si>
    <t>W hrs</t>
  </si>
  <si>
    <t>energy (J)</t>
  </si>
  <si>
    <t>mass(g)</t>
  </si>
  <si>
    <t>init. temp.</t>
  </si>
  <si>
    <t>final temp.</t>
  </si>
  <si>
    <t>Δ temp (°C)</t>
  </si>
  <si>
    <t>Cs (J/g°C)</t>
  </si>
  <si>
    <t>heat (J)</t>
  </si>
  <si>
    <t>HEAT (A)</t>
  </si>
  <si>
    <t>WORK (B)</t>
  </si>
  <si>
    <t>item</t>
  </si>
  <si>
    <t>tea kettle</t>
  </si>
  <si>
    <t>hot plate</t>
  </si>
  <si>
    <t>30 rpm motor</t>
  </si>
  <si>
    <t>cordless drill</t>
  </si>
  <si>
    <t>immersion heater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</si>
</sst>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Geneva"/>
    </font>
    <font>
      <b/>
      <sz val="11"/>
      <name val="Geneva"/>
    </font>
    <font>
      <sz val="11"/>
      <name val="Geneva"/>
    </font>
    <font>
      <b/>
      <sz val="11"/>
      <color rgb="FF0000FF"/>
      <name val="Geneva"/>
    </font>
    <font>
      <sz val="10"/>
      <name val="Arial"/>
      <family val="2"/>
    </font>
    <font>
      <sz val="11"/>
      <color theme="1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Font="1"/>
    <xf numFmtId="2" fontId="6" fillId="0" borderId="0" xfId="0" applyNumberFormat="1" applyFont="1"/>
    <xf numFmtId="0" fontId="8" fillId="0" borderId="0" xfId="0" applyFont="1"/>
    <xf numFmtId="0" fontId="9" fillId="0" borderId="0" xfId="0" applyFont="1"/>
  </cellXfs>
  <cellStyles count="2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27</xdr:row>
      <xdr:rowOff>152400</xdr:rowOff>
    </xdr:from>
    <xdr:ext cx="3454400" cy="393700"/>
    <xdr:sp macro="" textlink="">
      <xdr:nvSpPr>
        <xdr:cNvPr id="3" name="TextBox 2"/>
        <xdr:cNvSpPr txBox="1"/>
      </xdr:nvSpPr>
      <xdr:spPr>
        <a:xfrm>
          <a:off x="2590800" y="5295900"/>
          <a:ext cx="345440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 b="1" i="0">
              <a:latin typeface="Arial"/>
            </a:rPr>
            <a:t>births</a:t>
          </a:r>
          <a:r>
            <a:rPr lang="en-US" sz="2000" b="1" i="0" baseline="0">
              <a:latin typeface="Arial"/>
            </a:rPr>
            <a:t> per 1000 population</a:t>
          </a:r>
          <a:endParaRPr lang="en-US" sz="2000" b="1" i="0">
            <a:latin typeface="Arial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31" sqref="E31"/>
    </sheetView>
  </sheetViews>
  <sheetFormatPr baseColWidth="10" defaultRowHeight="15" x14ac:dyDescent="0"/>
  <cols>
    <col min="1" max="1" width="17" customWidth="1"/>
    <col min="2" max="2" width="9.6640625" customWidth="1"/>
    <col min="6" max="6" width="12.1640625" customWidth="1"/>
    <col min="7" max="7" width="10.6640625" customWidth="1"/>
    <col min="8" max="8" width="9.6640625" customWidth="1"/>
    <col min="9" max="9" width="10.33203125" customWidth="1"/>
    <col min="10" max="10" width="11.83203125" customWidth="1"/>
    <col min="11" max="11" width="10" customWidth="1"/>
    <col min="12" max="12" width="11.83203125" customWidth="1"/>
  </cols>
  <sheetData>
    <row r="1" spans="1:14">
      <c r="B1" s="2" t="s">
        <v>21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23</v>
      </c>
      <c r="B3" s="4" t="s">
        <v>12</v>
      </c>
      <c r="C3" s="2" t="s">
        <v>13</v>
      </c>
      <c r="D3" s="2" t="s">
        <v>14</v>
      </c>
      <c r="E3" s="2"/>
      <c r="F3" s="4" t="s">
        <v>15</v>
      </c>
      <c r="G3" s="4" t="s">
        <v>16</v>
      </c>
      <c r="H3" s="4" t="s">
        <v>17</v>
      </c>
      <c r="I3" s="2" t="s">
        <v>18</v>
      </c>
      <c r="J3" s="5" t="s">
        <v>19</v>
      </c>
      <c r="K3" s="2" t="s">
        <v>20</v>
      </c>
      <c r="L3" s="2" t="s">
        <v>11</v>
      </c>
      <c r="M3" s="6"/>
      <c r="N3" s="6"/>
    </row>
    <row r="4" spans="1:14">
      <c r="A4" t="s">
        <v>24</v>
      </c>
      <c r="B4" s="3">
        <v>4.1000000000000002E-2</v>
      </c>
      <c r="C4" s="3">
        <f>B4*1000</f>
        <v>41</v>
      </c>
      <c r="D4" s="3">
        <f>C4*3600</f>
        <v>147600</v>
      </c>
      <c r="E4" s="3"/>
      <c r="F4" s="3">
        <v>2000</v>
      </c>
      <c r="G4" s="3">
        <v>21.1</v>
      </c>
      <c r="H4" s="3">
        <v>37.799999999999997</v>
      </c>
      <c r="I4" s="3">
        <f>H4-G4</f>
        <v>16.699999999999996</v>
      </c>
      <c r="J4" s="3">
        <v>4.18</v>
      </c>
      <c r="K4" s="3">
        <f>F4*I4*J4</f>
        <v>139611.99999999997</v>
      </c>
      <c r="L4" s="7">
        <f>K4/D4</f>
        <v>0.94588075880758793</v>
      </c>
      <c r="M4" s="3"/>
      <c r="N4" s="3"/>
    </row>
    <row r="5" spans="1:14">
      <c r="A5" t="s">
        <v>24</v>
      </c>
      <c r="B5" s="3">
        <v>2.5999999999999999E-2</v>
      </c>
      <c r="C5" s="3">
        <f t="shared" ref="C5:C8" si="0">B5*1000</f>
        <v>26</v>
      </c>
      <c r="D5" s="3">
        <f t="shared" ref="D5:D8" si="1">C5*3600</f>
        <v>93600</v>
      </c>
      <c r="E5" s="3"/>
      <c r="F5" s="3">
        <v>500</v>
      </c>
      <c r="G5" s="3">
        <v>21.1</v>
      </c>
      <c r="H5" s="3">
        <v>60</v>
      </c>
      <c r="I5" s="3">
        <f t="shared" ref="I5:I8" si="2">H5-G5</f>
        <v>38.9</v>
      </c>
      <c r="J5" s="3">
        <v>4.18</v>
      </c>
      <c r="K5" s="3">
        <f t="shared" ref="K5:K8" si="3">F5*I5*J5</f>
        <v>81301</v>
      </c>
      <c r="L5" s="7">
        <f t="shared" ref="L5:L8" si="4">K5/D5</f>
        <v>0.86860042735042731</v>
      </c>
      <c r="M5" s="3"/>
      <c r="N5" s="3"/>
    </row>
    <row r="6" spans="1:14">
      <c r="A6" t="s">
        <v>28</v>
      </c>
      <c r="B6" s="3">
        <v>0.02</v>
      </c>
      <c r="C6" s="3">
        <f t="shared" si="0"/>
        <v>20</v>
      </c>
      <c r="D6" s="3">
        <f t="shared" si="1"/>
        <v>72000</v>
      </c>
      <c r="E6" s="3"/>
      <c r="F6" s="3">
        <v>350</v>
      </c>
      <c r="G6" s="3">
        <v>22</v>
      </c>
      <c r="H6" s="3">
        <v>52</v>
      </c>
      <c r="I6" s="3">
        <f t="shared" si="2"/>
        <v>30</v>
      </c>
      <c r="J6" s="3">
        <v>4.18</v>
      </c>
      <c r="K6" s="3">
        <f t="shared" si="3"/>
        <v>43890</v>
      </c>
      <c r="L6" s="7">
        <f t="shared" si="4"/>
        <v>0.60958333333333337</v>
      </c>
      <c r="M6" s="3"/>
      <c r="N6" s="3"/>
    </row>
    <row r="7" spans="1:14">
      <c r="A7" t="s">
        <v>25</v>
      </c>
      <c r="B7" s="3">
        <v>2.9000000000000001E-2</v>
      </c>
      <c r="C7" s="3">
        <f t="shared" ref="C7" si="5">B7*1000</f>
        <v>29</v>
      </c>
      <c r="D7" s="3">
        <f t="shared" si="1"/>
        <v>104400</v>
      </c>
      <c r="E7" s="3"/>
      <c r="F7" s="3">
        <v>500</v>
      </c>
      <c r="G7" s="3">
        <v>24</v>
      </c>
      <c r="H7" s="3">
        <v>44</v>
      </c>
      <c r="I7" s="3">
        <f t="shared" si="2"/>
        <v>20</v>
      </c>
      <c r="J7" s="3">
        <v>4.18</v>
      </c>
      <c r="K7" s="3">
        <f t="shared" si="3"/>
        <v>41800</v>
      </c>
      <c r="L7" s="7">
        <f t="shared" si="4"/>
        <v>0.4003831417624521</v>
      </c>
      <c r="M7" s="3"/>
      <c r="N7" s="3"/>
    </row>
    <row r="8" spans="1:14">
      <c r="B8" s="3"/>
      <c r="C8" s="3">
        <f t="shared" si="0"/>
        <v>0</v>
      </c>
      <c r="D8" s="3">
        <f t="shared" si="1"/>
        <v>0</v>
      </c>
      <c r="E8" s="3"/>
      <c r="F8" s="3"/>
      <c r="G8" s="3"/>
      <c r="H8" s="3"/>
      <c r="I8" s="3">
        <f t="shared" si="2"/>
        <v>0</v>
      </c>
      <c r="J8" s="3">
        <v>4.18</v>
      </c>
      <c r="K8" s="3">
        <f t="shared" si="3"/>
        <v>0</v>
      </c>
      <c r="L8" s="7" t="e">
        <f t="shared" si="4"/>
        <v>#DIV/0!</v>
      </c>
      <c r="M8" s="3"/>
      <c r="N8" s="3"/>
    </row>
    <row r="9" spans="1:14" s="1" customFormat="1" ht="16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B10" s="2" t="s">
        <v>22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4" t="s">
        <v>23</v>
      </c>
      <c r="B12" s="4" t="s">
        <v>0</v>
      </c>
      <c r="C12" s="4" t="s">
        <v>1</v>
      </c>
      <c r="D12" s="2" t="s">
        <v>2</v>
      </c>
      <c r="E12" s="2" t="s">
        <v>3</v>
      </c>
      <c r="F12" s="2" t="s">
        <v>4</v>
      </c>
      <c r="G12" s="2"/>
      <c r="H12" s="4" t="s">
        <v>5</v>
      </c>
      <c r="I12" s="2" t="s">
        <v>6</v>
      </c>
      <c r="J12" s="4" t="s">
        <v>7</v>
      </c>
      <c r="K12" s="2" t="s">
        <v>8</v>
      </c>
      <c r="L12" s="2" t="s">
        <v>9</v>
      </c>
      <c r="M12" s="2" t="s">
        <v>10</v>
      </c>
      <c r="N12" s="2" t="s">
        <v>11</v>
      </c>
    </row>
    <row r="13" spans="1:14">
      <c r="A13" t="s">
        <v>26</v>
      </c>
      <c r="B13" s="9">
        <v>13</v>
      </c>
      <c r="C13" s="9">
        <v>8.0000000000000002E-3</v>
      </c>
      <c r="D13" s="3">
        <f>B13*C13</f>
        <v>0.10400000000000001</v>
      </c>
      <c r="E13" s="9">
        <v>61</v>
      </c>
      <c r="F13" s="7">
        <f>D13*E13</f>
        <v>6.3440000000000003</v>
      </c>
      <c r="G13" s="3"/>
      <c r="H13" s="9">
        <v>160</v>
      </c>
      <c r="I13" s="9">
        <f>H13/1000</f>
        <v>0.16</v>
      </c>
      <c r="J13" s="9">
        <v>74</v>
      </c>
      <c r="K13" s="3">
        <f>J13/100</f>
        <v>0.74</v>
      </c>
      <c r="L13" s="3">
        <v>9.8000000000000007</v>
      </c>
      <c r="M13" s="7">
        <f>I13*K13*L13</f>
        <v>1.1603200000000002</v>
      </c>
      <c r="N13" s="7">
        <f>M13/F13</f>
        <v>0.18290037831021441</v>
      </c>
    </row>
    <row r="14" spans="1:14">
      <c r="A14" t="s">
        <v>27</v>
      </c>
      <c r="B14" s="3">
        <v>9.5</v>
      </c>
      <c r="C14" s="3">
        <v>1.3</v>
      </c>
      <c r="D14" s="3">
        <f t="shared" ref="D14:D17" si="6">B14*C14</f>
        <v>12.35</v>
      </c>
      <c r="E14" s="3">
        <v>10</v>
      </c>
      <c r="F14" s="7">
        <f t="shared" ref="F14:F17" si="7">D14*E14</f>
        <v>123.5</v>
      </c>
      <c r="G14" s="3"/>
      <c r="H14" s="3">
        <v>500</v>
      </c>
      <c r="I14" s="3">
        <f t="shared" ref="I14:I17" si="8">H14/1000</f>
        <v>0.5</v>
      </c>
      <c r="J14" s="3">
        <v>100</v>
      </c>
      <c r="K14" s="7">
        <f t="shared" ref="K14:K17" si="9">J14/100</f>
        <v>1</v>
      </c>
      <c r="L14" s="7">
        <v>9.8000000000000007</v>
      </c>
      <c r="M14" s="7">
        <f t="shared" ref="M14:M17" si="10">I14*K14*L14</f>
        <v>4.9000000000000004</v>
      </c>
      <c r="N14" s="7">
        <f t="shared" ref="N14:N17" si="11">M14/F14</f>
        <v>3.9676113360323888E-2</v>
      </c>
    </row>
    <row r="15" spans="1:14" ht="16" customHeight="1">
      <c r="B15" s="3"/>
      <c r="C15" s="3"/>
      <c r="D15" s="3">
        <f t="shared" si="6"/>
        <v>0</v>
      </c>
      <c r="E15" s="3"/>
      <c r="F15" s="7">
        <f t="shared" si="7"/>
        <v>0</v>
      </c>
      <c r="G15" s="3"/>
      <c r="H15" s="3"/>
      <c r="I15" s="3">
        <f t="shared" si="8"/>
        <v>0</v>
      </c>
      <c r="J15" s="3"/>
      <c r="K15" s="7">
        <f t="shared" si="9"/>
        <v>0</v>
      </c>
      <c r="L15" s="7">
        <v>9.8000000000000007</v>
      </c>
      <c r="M15" s="7">
        <f t="shared" si="10"/>
        <v>0</v>
      </c>
      <c r="N15" s="7" t="e">
        <f t="shared" si="11"/>
        <v>#DIV/0!</v>
      </c>
    </row>
    <row r="16" spans="1:14" ht="16" customHeight="1">
      <c r="B16" s="3"/>
      <c r="C16" s="3"/>
      <c r="D16" s="3">
        <f t="shared" si="6"/>
        <v>0</v>
      </c>
      <c r="E16" s="3"/>
      <c r="F16" s="7">
        <f t="shared" si="7"/>
        <v>0</v>
      </c>
      <c r="G16" s="3"/>
      <c r="H16" s="3"/>
      <c r="I16" s="3">
        <f t="shared" si="8"/>
        <v>0</v>
      </c>
      <c r="J16" s="3"/>
      <c r="K16" s="7">
        <f t="shared" si="9"/>
        <v>0</v>
      </c>
      <c r="L16" s="7">
        <v>9.8000000000000007</v>
      </c>
      <c r="M16" s="7">
        <f t="shared" si="10"/>
        <v>0</v>
      </c>
      <c r="N16" s="7" t="e">
        <f t="shared" si="11"/>
        <v>#DIV/0!</v>
      </c>
    </row>
    <row r="17" spans="2:14" ht="16" customHeight="1">
      <c r="B17" s="3"/>
      <c r="C17" s="3"/>
      <c r="D17" s="3">
        <f t="shared" si="6"/>
        <v>0</v>
      </c>
      <c r="E17" s="3"/>
      <c r="F17" s="7">
        <f t="shared" si="7"/>
        <v>0</v>
      </c>
      <c r="G17" s="3"/>
      <c r="H17" s="3"/>
      <c r="I17" s="3">
        <f t="shared" si="8"/>
        <v>0</v>
      </c>
      <c r="J17" s="3"/>
      <c r="K17" s="7">
        <f t="shared" si="9"/>
        <v>0</v>
      </c>
      <c r="L17" s="7">
        <v>9.8000000000000007</v>
      </c>
      <c r="M17" s="7">
        <f t="shared" si="10"/>
        <v>0</v>
      </c>
      <c r="N17" s="7" t="e">
        <f t="shared" si="11"/>
        <v>#DIV/0!</v>
      </c>
    </row>
    <row r="19" spans="2:14">
      <c r="I19" s="8"/>
    </row>
    <row r="20" spans="2:14">
      <c r="I20" s="8"/>
    </row>
    <row r="21" spans="2:14">
      <c r="I21" s="8"/>
    </row>
    <row r="22" spans="2:14">
      <c r="I22" s="8"/>
    </row>
    <row r="23" spans="2:14">
      <c r="H23" s="8"/>
    </row>
    <row r="24" spans="2:14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>
      <c r="H25" s="8"/>
    </row>
    <row r="26" spans="2:14">
      <c r="H26" s="8"/>
    </row>
    <row r="27" spans="2:14">
      <c r="H27" s="8"/>
    </row>
    <row r="28" spans="2:14">
      <c r="H28" s="8"/>
    </row>
    <row r="29" spans="2:14">
      <c r="H29" s="8"/>
    </row>
    <row r="30" spans="2:14">
      <c r="H30" s="8"/>
    </row>
    <row r="31" spans="2:14">
      <c r="H31" s="8"/>
    </row>
    <row r="32" spans="2:14">
      <c r="H32" s="8"/>
    </row>
    <row r="33" spans="8:8">
      <c r="H33" s="8"/>
    </row>
    <row r="34" spans="8:8">
      <c r="H34" s="8"/>
    </row>
    <row r="35" spans="8:8">
      <c r="H35" s="8"/>
    </row>
    <row r="36" spans="8:8">
      <c r="H36" s="8"/>
    </row>
    <row r="37" spans="8:8">
      <c r="H37" s="8"/>
    </row>
    <row r="38" spans="8:8">
      <c r="H38" s="8"/>
    </row>
    <row r="39" spans="8:8">
      <c r="H39" s="8"/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>Page &amp;P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1" workbookViewId="0">
      <selection activeCell="T37" sqref="T37"/>
    </sheetView>
  </sheetViews>
  <sheetFormatPr baseColWidth="10" defaultRowHeight="15" x14ac:dyDescent="0"/>
  <sheetData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7" sqref="N17"/>
    </sheetView>
  </sheetViews>
  <sheetFormatPr baseColWidth="10" defaultRowHeight="15" x14ac:dyDescent="0"/>
  <cols>
    <col min="15" max="15" width="26.6640625" customWidth="1"/>
    <col min="16" max="16" width="32.33203125" customWidth="1"/>
    <col min="17" max="17" width="35.1640625" customWidth="1"/>
  </cols>
  <sheetData/>
  <phoneticPr fontId="3" type="noConversion"/>
  <pageMargins left="0.75" right="0.75" top="1" bottom="1" header="0.5" footer="0.5"/>
  <pageSetup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Chaves</dc:creator>
  <cp:lastModifiedBy>Antonio Chaves</cp:lastModifiedBy>
  <cp:lastPrinted>2014-05-04T22:16:49Z</cp:lastPrinted>
  <dcterms:created xsi:type="dcterms:W3CDTF">2014-04-23T00:18:56Z</dcterms:created>
  <dcterms:modified xsi:type="dcterms:W3CDTF">2014-09-10T10:45:27Z</dcterms:modified>
</cp:coreProperties>
</file>